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390" windowHeight="4230" firstSheet="1" activeTab="7"/>
  </bookViews>
  <sheets>
    <sheet name="Histogram 1" sheetId="1" r:id="rId1"/>
    <sheet name="Histogram 2" sheetId="2" r:id="rId2"/>
    <sheet name="Histogram 3" sheetId="3" r:id="rId3"/>
    <sheet name="Histogram 4" sheetId="4" r:id="rId4"/>
    <sheet name="Histogram 5" sheetId="5" r:id="rId5"/>
    <sheet name="Histogram 6" sheetId="6" r:id="rId6"/>
    <sheet name="Histogram 7" sheetId="7" r:id="rId7"/>
    <sheet name="Sheet1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<sst xmlns="http://schemas.openxmlformats.org/spreadsheetml/2006/main" count="80" uniqueCount="45">
  <si>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</si>
  <si>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</si>
  <si>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</si>
  <si>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</si>
  <si>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</si>
  <si>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</si>
  <si>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</si>
  <si>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</si>
  <si>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</si>
  <si>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</si>
  <si>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</si>
  <si>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</si>
  <si>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</si>
  <si>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</si>
  <si>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</si>
  <si>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</si>
  <si>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</si>
  <si>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</si>
  <si>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</si>
  <si>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</si>
  <si>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</si>
  <si>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</si>
  <si>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</si>
  <si>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</si>
  <si>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</si>
  <si>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</si>
  <si>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</si>
  <si>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</si>
  <si>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</si>
  <si>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</si>
  <si>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</si>
  <si>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</si>
  <si>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</si>
  <si>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</si>
  <si>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</si>
  <si>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</si>
  <si>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</si>
  <si>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</si>
  <si>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</si>
  <si>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</si>
  <si>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</si>
  <si>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</si>
  <si>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</si>
  <si>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</si>
  <si>
    <t>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</si>
</sst>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libri"/>
      <family val="2"/>
    </font>
    <font>
      <b/>
      <i/>
      <sz val="11"/>
      <color indexed="8"/>
      <name val="Brush Script MT"/>
      <family val="4"/>
    </font>
    <font>
      <b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i/>
      <sz val="11"/>
      <color theme="1"/>
      <name val="Brush Script MT"/>
      <family val="4"/>
    </font>
    <font>
      <b/>
      <sz val="11"/>
      <color theme="1"/>
      <name val="Cambria"/>
      <family val="1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41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39" fillId="4" borderId="0" xfId="0" applyFont="1" applyFill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0" fontId="42" fillId="4" borderId="0" xfId="0" applyFont="1" applyFill="1" applyAlignment="1">
      <alignment horizontal="center"/>
    </xf>
    <xf numFmtId="2" fontId="41" fillId="4" borderId="11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41" fillId="4" borderId="0" xfId="0" applyNumberFormat="1" applyFont="1" applyFill="1" applyBorder="1" applyAlignment="1">
      <alignment horizontal="center"/>
    </xf>
    <xf numFmtId="2" fontId="41" fillId="4" borderId="16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9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44" fillId="0" borderId="21" xfId="0" applyFont="1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2" fontId="41" fillId="35" borderId="0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22"/>
          <c:w val="0.787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1'!$A$2:$A$16</c:f>
              <c:strCache/>
            </c:strRef>
          </c:cat>
          <c:val>
            <c:numRef>
              <c:f>'Histogram 1'!$B$2:$B$16</c:f>
              <c:numCache/>
            </c:numRef>
          </c:val>
        </c:ser>
        <c:axId val="33857106"/>
        <c:axId val="36278499"/>
      </c:barChart>
      <c:catAx>
        <c:axId val="33857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78499"/>
        <c:crosses val="autoZero"/>
        <c:auto val="1"/>
        <c:lblOffset val="100"/>
        <c:tickLblSkip val="1"/>
        <c:noMultiLvlLbl val="0"/>
      </c:catAx>
      <c:valAx>
        <c:axId val="36278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57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23"/>
          <c:w val="0.12275"/>
          <c:h val="0.0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09725"/>
          <c:w val="0.769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2'!$A$2:$A$16</c:f>
              <c:strCache/>
            </c:strRef>
          </c:cat>
          <c:val>
            <c:numRef>
              <c:f>'Histogram 2'!$B$2:$B$16</c:f>
              <c:numCache/>
            </c:numRef>
          </c:val>
        </c:ser>
        <c:axId val="58071036"/>
        <c:axId val="52877277"/>
      </c:barChart>
      <c:catAx>
        <c:axId val="58071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877277"/>
        <c:crosses val="autoZero"/>
        <c:auto val="1"/>
        <c:lblOffset val="100"/>
        <c:tickLblSkip val="1"/>
        <c:noMultiLvlLbl val="0"/>
      </c:catAx>
      <c:valAx>
        <c:axId val="52877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71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51825"/>
          <c:w val="0.1327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09475"/>
          <c:w val="0.7847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3'!$A$2:$A$16</c:f>
              <c:strCache/>
            </c:strRef>
          </c:cat>
          <c:val>
            <c:numRef>
              <c:f>'Histogram 3'!$B$2:$B$16</c:f>
              <c:numCache/>
            </c:numRef>
          </c:val>
        </c:ser>
        <c:axId val="6133446"/>
        <c:axId val="55201015"/>
      </c:barChart>
      <c:catAx>
        <c:axId val="6133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01015"/>
        <c:crosses val="autoZero"/>
        <c:auto val="1"/>
        <c:lblOffset val="100"/>
        <c:tickLblSkip val="1"/>
        <c:noMultiLvlLbl val="0"/>
      </c:catAx>
      <c:valAx>
        <c:axId val="55201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3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51775"/>
          <c:w val="0.1242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985"/>
          <c:w val="0.768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4'!$A$2:$A$16</c:f>
              <c:strCache/>
            </c:strRef>
          </c:cat>
          <c:val>
            <c:numRef>
              <c:f>'Histogram 4'!$B$2:$B$16</c:f>
              <c:numCache/>
            </c:numRef>
          </c:val>
        </c:ser>
        <c:axId val="27047088"/>
        <c:axId val="42097201"/>
      </c:barChart>
      <c:catAx>
        <c:axId val="2704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97201"/>
        <c:crosses val="autoZero"/>
        <c:auto val="1"/>
        <c:lblOffset val="100"/>
        <c:tickLblSkip val="1"/>
        <c:noMultiLvlLbl val="0"/>
      </c:catAx>
      <c:valAx>
        <c:axId val="42097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47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5185"/>
          <c:w val="0.13375"/>
          <c:h val="0.0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925"/>
          <c:w val="0.6482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5'!$A$2:$A$16</c:f>
              <c:strCache/>
            </c:strRef>
          </c:cat>
          <c:val>
            <c:numRef>
              <c:f>'Histogram 5'!$B$2:$B$16</c:f>
              <c:numCache/>
            </c:numRef>
          </c:val>
        </c:ser>
        <c:axId val="43330490"/>
        <c:axId val="54430091"/>
      </c:barChart>
      <c:catAx>
        <c:axId val="4333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430091"/>
        <c:crosses val="autoZero"/>
        <c:auto val="1"/>
        <c:lblOffset val="100"/>
        <c:tickLblSkip val="2"/>
        <c:noMultiLvlLbl val="0"/>
      </c:catAx>
      <c:valAx>
        <c:axId val="54430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30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925"/>
          <c:w val="0.6482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6'!$A$2:$A$16</c:f>
              <c:strCache/>
            </c:strRef>
          </c:cat>
          <c:val>
            <c:numRef>
              <c:f>'Histogram 6'!$B$2:$B$16</c:f>
              <c:numCache/>
            </c:numRef>
          </c:val>
        </c:ser>
        <c:axId val="20108772"/>
        <c:axId val="46761221"/>
      </c:barChart>
      <c:catAx>
        <c:axId val="20108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61221"/>
        <c:crosses val="autoZero"/>
        <c:auto val="1"/>
        <c:lblOffset val="100"/>
        <c:tickLblSkip val="2"/>
        <c:noMultiLvlLbl val="0"/>
      </c:catAx>
      <c:valAx>
        <c:axId val="46761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08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0925"/>
          <c:w val="0.6482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7'!$A$2:$A$16</c:f>
              <c:strCache/>
            </c:strRef>
          </c:cat>
          <c:val>
            <c:numRef>
              <c:f>'Histogram 7'!$B$2:$B$16</c:f>
              <c:numCache/>
            </c:numRef>
          </c:val>
        </c:ser>
        <c:axId val="18197806"/>
        <c:axId val="29562527"/>
      </c:barChart>
      <c:catAx>
        <c:axId val="1819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62527"/>
        <c:crosses val="autoZero"/>
        <c:auto val="1"/>
        <c:lblOffset val="100"/>
        <c:tickLblSkip val="2"/>
        <c:noMultiLvlLbl val="0"/>
      </c:catAx>
      <c:valAx>
        <c:axId val="29562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97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53925"/>
          <c:w val="0.2107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0</xdr:rowOff>
    </xdr:from>
    <xdr:to>
      <xdr:col>13</xdr:col>
      <xdr:colOff>123825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1828800" y="0"/>
        <a:ext cx="6219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266700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1828800" y="0"/>
        <a:ext cx="57531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0</xdr:rowOff>
    </xdr:from>
    <xdr:to>
      <xdr:col>13</xdr:col>
      <xdr:colOff>47625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1828800" y="0"/>
        <a:ext cx="61436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228600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828800" y="0"/>
        <a:ext cx="5715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L19" sqref="L19"/>
    </sheetView>
  </sheetViews>
  <sheetFormatPr defaultColWidth="9.140625" defaultRowHeight="15"/>
  <sheetData>
    <row r="1" spans="1:2" ht="15">
      <c r="A1" s="44" t="s">
        <v>41</v>
      </c>
      <c r="B1" s="44" t="s">
        <v>43</v>
      </c>
    </row>
    <row r="2" spans="1:2" ht="15">
      <c r="A2" s="41">
        <v>1.75</v>
      </c>
      <c r="B2" s="42">
        <v>0</v>
      </c>
    </row>
    <row r="3" spans="1:2" ht="15">
      <c r="A3" s="41">
        <v>2</v>
      </c>
      <c r="B3" s="42">
        <v>0</v>
      </c>
    </row>
    <row r="4" spans="1:2" ht="15">
      <c r="A4" s="41">
        <v>2.25</v>
      </c>
      <c r="B4" s="42">
        <v>1</v>
      </c>
    </row>
    <row r="5" spans="1:2" ht="15">
      <c r="A5" s="41">
        <v>2.5</v>
      </c>
      <c r="B5" s="42">
        <v>0</v>
      </c>
    </row>
    <row r="6" spans="1:2" ht="15">
      <c r="A6" s="41">
        <v>2.75</v>
      </c>
      <c r="B6" s="42">
        <v>0</v>
      </c>
    </row>
    <row r="7" spans="1:2" ht="15">
      <c r="A7" s="41">
        <v>3</v>
      </c>
      <c r="B7" s="42">
        <v>0</v>
      </c>
    </row>
    <row r="8" spans="1:2" ht="15">
      <c r="A8" s="41">
        <v>3.25</v>
      </c>
      <c r="B8" s="42">
        <v>0</v>
      </c>
    </row>
    <row r="9" spans="1:2" ht="15">
      <c r="A9" s="41">
        <v>3.5</v>
      </c>
      <c r="B9" s="42">
        <v>0</v>
      </c>
    </row>
    <row r="10" spans="1:2" ht="15">
      <c r="A10" s="41">
        <v>3.75</v>
      </c>
      <c r="B10" s="42">
        <v>0</v>
      </c>
    </row>
    <row r="11" spans="1:2" ht="15">
      <c r="A11" s="41">
        <v>4</v>
      </c>
      <c r="B11" s="42">
        <v>1</v>
      </c>
    </row>
    <row r="12" spans="1:2" ht="15">
      <c r="A12" s="41">
        <v>4.25</v>
      </c>
      <c r="B12" s="42">
        <v>6</v>
      </c>
    </row>
    <row r="13" spans="1:2" ht="15">
      <c r="A13" s="41">
        <v>4.5</v>
      </c>
      <c r="B13" s="42">
        <v>0</v>
      </c>
    </row>
    <row r="14" spans="1:2" ht="15">
      <c r="A14" s="41">
        <v>4.75</v>
      </c>
      <c r="B14" s="42">
        <v>0</v>
      </c>
    </row>
    <row r="15" spans="1:2" ht="15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140625" defaultRowHeight="15"/>
  <sheetData>
    <row r="1" spans="1:2" ht="15">
      <c r="A1" s="44" t="s">
        <v>41</v>
      </c>
      <c r="B1" s="44" t="s">
        <v>43</v>
      </c>
    </row>
    <row r="2" spans="1:2" ht="15">
      <c r="A2" s="41">
        <v>1.75</v>
      </c>
      <c r="B2" s="42">
        <v>0</v>
      </c>
    </row>
    <row r="3" spans="1:2" ht="15">
      <c r="A3" s="41">
        <v>2</v>
      </c>
      <c r="B3" s="42">
        <v>0</v>
      </c>
    </row>
    <row r="4" spans="1:2" ht="15">
      <c r="A4" s="41">
        <v>2.25</v>
      </c>
      <c r="B4" s="42">
        <v>0</v>
      </c>
    </row>
    <row r="5" spans="1:2" ht="15">
      <c r="A5" s="41">
        <v>2.5</v>
      </c>
      <c r="B5" s="42">
        <v>0</v>
      </c>
    </row>
    <row r="6" spans="1:2" ht="15">
      <c r="A6" s="41">
        <v>2.75</v>
      </c>
      <c r="B6" s="42">
        <v>0</v>
      </c>
    </row>
    <row r="7" spans="1:2" ht="15">
      <c r="A7" s="41">
        <v>3</v>
      </c>
      <c r="B7" s="42">
        <v>0</v>
      </c>
    </row>
    <row r="8" spans="1:2" ht="15">
      <c r="A8" s="41">
        <v>3.25</v>
      </c>
      <c r="B8" s="42">
        <v>0</v>
      </c>
    </row>
    <row r="9" spans="1:2" ht="15">
      <c r="A9" s="41">
        <v>3.5</v>
      </c>
      <c r="B9" s="42">
        <v>0</v>
      </c>
    </row>
    <row r="10" spans="1:2" ht="15">
      <c r="A10" s="41">
        <v>3.75</v>
      </c>
      <c r="B10" s="42">
        <v>0</v>
      </c>
    </row>
    <row r="11" spans="1:2" ht="15">
      <c r="A11" s="41">
        <v>4</v>
      </c>
      <c r="B11" s="42">
        <v>0</v>
      </c>
    </row>
    <row r="12" spans="1:2" ht="15">
      <c r="A12" s="41">
        <v>4.25</v>
      </c>
      <c r="B12" s="42">
        <v>8</v>
      </c>
    </row>
    <row r="13" spans="1:2" ht="15">
      <c r="A13" s="41">
        <v>4.5</v>
      </c>
      <c r="B13" s="42">
        <v>0</v>
      </c>
    </row>
    <row r="14" spans="1:2" ht="15">
      <c r="A14" s="41">
        <v>4.75</v>
      </c>
      <c r="B14" s="42">
        <v>0</v>
      </c>
    </row>
    <row r="15" spans="1:2" ht="15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140625" defaultRowHeight="15"/>
  <sheetData>
    <row r="1" spans="1:2" ht="15">
      <c r="A1" s="44" t="s">
        <v>44</v>
      </c>
      <c r="B1" s="44" t="s">
        <v>43</v>
      </c>
    </row>
    <row r="2" spans="1:2" ht="15">
      <c r="A2" s="41">
        <v>1.75</v>
      </c>
      <c r="B2" s="42">
        <v>0</v>
      </c>
    </row>
    <row r="3" spans="1:2" ht="15">
      <c r="A3" s="41">
        <v>2</v>
      </c>
      <c r="B3" s="42">
        <v>0</v>
      </c>
    </row>
    <row r="4" spans="1:2" ht="15">
      <c r="A4" s="41">
        <v>2.25</v>
      </c>
      <c r="B4" s="42">
        <v>0</v>
      </c>
    </row>
    <row r="5" spans="1:2" ht="15">
      <c r="A5" s="41">
        <v>2.5</v>
      </c>
      <c r="B5" s="42">
        <v>0</v>
      </c>
    </row>
    <row r="6" spans="1:2" ht="15">
      <c r="A6" s="41">
        <v>2.75</v>
      </c>
      <c r="B6" s="42">
        <v>0</v>
      </c>
    </row>
    <row r="7" spans="1:2" ht="15">
      <c r="A7" s="41">
        <v>3</v>
      </c>
      <c r="B7" s="42">
        <v>0</v>
      </c>
    </row>
    <row r="8" spans="1:2" ht="15">
      <c r="A8" s="41">
        <v>3.25</v>
      </c>
      <c r="B8" s="42">
        <v>0</v>
      </c>
    </row>
    <row r="9" spans="1:2" ht="15">
      <c r="A9" s="41">
        <v>3.5</v>
      </c>
      <c r="B9" s="42">
        <v>0</v>
      </c>
    </row>
    <row r="10" spans="1:2" ht="15">
      <c r="A10" s="41">
        <v>3.75</v>
      </c>
      <c r="B10" s="42">
        <v>0</v>
      </c>
    </row>
    <row r="11" spans="1:2" ht="15">
      <c r="A11" s="41">
        <v>4</v>
      </c>
      <c r="B11" s="42">
        <v>1</v>
      </c>
    </row>
    <row r="12" spans="1:2" ht="15">
      <c r="A12" s="41">
        <v>4.25</v>
      </c>
      <c r="B12" s="42">
        <v>4</v>
      </c>
    </row>
    <row r="13" spans="1:2" ht="15">
      <c r="A13" s="41">
        <v>4.5</v>
      </c>
      <c r="B13" s="42">
        <v>3</v>
      </c>
    </row>
    <row r="14" spans="1:2" ht="15">
      <c r="A14" s="41">
        <v>4.75</v>
      </c>
      <c r="B14" s="42">
        <v>0</v>
      </c>
    </row>
    <row r="15" spans="1:2" ht="15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N20" sqref="N20"/>
    </sheetView>
  </sheetViews>
  <sheetFormatPr defaultColWidth="9.140625" defaultRowHeight="15"/>
  <sheetData>
    <row r="1" spans="1:2" ht="15">
      <c r="A1" s="44" t="s">
        <v>41</v>
      </c>
      <c r="B1" s="44" t="s">
        <v>43</v>
      </c>
    </row>
    <row r="2" spans="1:2" ht="15">
      <c r="A2" s="41">
        <v>1.75</v>
      </c>
      <c r="B2" s="42">
        <v>0</v>
      </c>
    </row>
    <row r="3" spans="1:2" ht="15">
      <c r="A3" s="41">
        <v>2</v>
      </c>
      <c r="B3" s="42">
        <v>0</v>
      </c>
    </row>
    <row r="4" spans="1:2" ht="15">
      <c r="A4" s="41">
        <v>2.25</v>
      </c>
      <c r="B4" s="42">
        <v>0</v>
      </c>
    </row>
    <row r="5" spans="1:2" ht="15">
      <c r="A5" s="41">
        <v>2.5</v>
      </c>
      <c r="B5" s="42">
        <v>0</v>
      </c>
    </row>
    <row r="6" spans="1:2" ht="15">
      <c r="A6" s="41">
        <v>2.75</v>
      </c>
      <c r="B6" s="42">
        <v>0</v>
      </c>
    </row>
    <row r="7" spans="1:2" ht="15">
      <c r="A7" s="41">
        <v>3</v>
      </c>
      <c r="B7" s="42">
        <v>0</v>
      </c>
    </row>
    <row r="8" spans="1:2" ht="15">
      <c r="A8" s="41">
        <v>3.25</v>
      </c>
      <c r="B8" s="42">
        <v>0</v>
      </c>
    </row>
    <row r="9" spans="1:2" ht="15">
      <c r="A9" s="41">
        <v>3.5</v>
      </c>
      <c r="B9" s="42">
        <v>0</v>
      </c>
    </row>
    <row r="10" spans="1:2" ht="15">
      <c r="A10" s="41">
        <v>3.75</v>
      </c>
      <c r="B10" s="42">
        <v>0</v>
      </c>
    </row>
    <row r="11" spans="1:2" ht="15">
      <c r="A11" s="41">
        <v>4</v>
      </c>
      <c r="B11" s="42">
        <v>0</v>
      </c>
    </row>
    <row r="12" spans="1:2" ht="15">
      <c r="A12" s="41">
        <v>4.25</v>
      </c>
      <c r="B12" s="42">
        <v>1</v>
      </c>
    </row>
    <row r="13" spans="1:2" ht="15">
      <c r="A13" s="41">
        <v>4.5</v>
      </c>
      <c r="B13" s="42">
        <v>0</v>
      </c>
    </row>
    <row r="14" spans="1:2" ht="15">
      <c r="A14" s="41">
        <v>4.75</v>
      </c>
      <c r="B14" s="42">
        <v>7</v>
      </c>
    </row>
    <row r="15" spans="1:2" ht="15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140625" defaultRowHeight="15"/>
  <sheetData>
    <row r="1" spans="1:2" ht="15">
      <c r="A1" s="44" t="s">
        <v>41</v>
      </c>
      <c r="B1" s="44" t="s">
        <v>43</v>
      </c>
    </row>
    <row r="2" spans="1:2" ht="15">
      <c r="A2" s="41">
        <v>1.75</v>
      </c>
      <c r="B2" s="42">
        <v>0</v>
      </c>
    </row>
    <row r="3" spans="1:2" ht="15">
      <c r="A3" s="41">
        <v>2</v>
      </c>
      <c r="B3" s="42">
        <v>0</v>
      </c>
    </row>
    <row r="4" spans="1:2" ht="15">
      <c r="A4" s="41">
        <v>2.25</v>
      </c>
      <c r="B4" s="42">
        <v>0</v>
      </c>
    </row>
    <row r="5" spans="1:2" ht="15">
      <c r="A5" s="41">
        <v>2.5</v>
      </c>
      <c r="B5" s="42">
        <v>0</v>
      </c>
    </row>
    <row r="6" spans="1:2" ht="15">
      <c r="A6" s="41">
        <v>2.75</v>
      </c>
      <c r="B6" s="42">
        <v>0</v>
      </c>
    </row>
    <row r="7" spans="1:2" ht="15">
      <c r="A7" s="41">
        <v>3</v>
      </c>
      <c r="B7" s="42">
        <v>0</v>
      </c>
    </row>
    <row r="8" spans="1:2" ht="15">
      <c r="A8" s="41">
        <v>3.25</v>
      </c>
      <c r="B8" s="42">
        <v>1</v>
      </c>
    </row>
    <row r="9" spans="1:2" ht="15">
      <c r="A9" s="41">
        <v>3.5</v>
      </c>
      <c r="B9" s="42">
        <v>0</v>
      </c>
    </row>
    <row r="10" spans="1:2" ht="15">
      <c r="A10" s="41">
        <v>3.75</v>
      </c>
      <c r="B10" s="42">
        <v>0</v>
      </c>
    </row>
    <row r="11" spans="1:2" ht="15">
      <c r="A11" s="41">
        <v>4</v>
      </c>
      <c r="B11" s="42">
        <v>0</v>
      </c>
    </row>
    <row r="12" spans="1:2" ht="15">
      <c r="A12" s="41">
        <v>4.25</v>
      </c>
      <c r="B12" s="42">
        <v>4</v>
      </c>
    </row>
    <row r="13" spans="1:2" ht="15">
      <c r="A13" s="41">
        <v>4.5</v>
      </c>
      <c r="B13" s="42">
        <v>2</v>
      </c>
    </row>
    <row r="14" spans="1:2" ht="15">
      <c r="A14" s="41">
        <v>4.75</v>
      </c>
      <c r="B14" s="42">
        <v>1</v>
      </c>
    </row>
    <row r="15" spans="1:2" ht="15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140625" defaultRowHeight="15"/>
  <sheetData>
    <row r="1" spans="1:2" ht="15">
      <c r="A1" s="44" t="s">
        <v>41</v>
      </c>
      <c r="B1" s="44" t="s">
        <v>43</v>
      </c>
    </row>
    <row r="2" spans="1:2" ht="15">
      <c r="A2" s="41">
        <v>1.75</v>
      </c>
      <c r="B2" s="42">
        <v>0</v>
      </c>
    </row>
    <row r="3" spans="1:2" ht="15">
      <c r="A3" s="41">
        <v>2</v>
      </c>
      <c r="B3" s="42">
        <v>4</v>
      </c>
    </row>
    <row r="4" spans="1:2" ht="15">
      <c r="A4" s="41">
        <v>2.25</v>
      </c>
      <c r="B4" s="42">
        <v>2</v>
      </c>
    </row>
    <row r="5" spans="1:2" ht="15">
      <c r="A5" s="41">
        <v>2.5</v>
      </c>
      <c r="B5" s="42">
        <v>1</v>
      </c>
    </row>
    <row r="6" spans="1:2" ht="15">
      <c r="A6" s="41">
        <v>2.75</v>
      </c>
      <c r="B6" s="42">
        <v>0</v>
      </c>
    </row>
    <row r="7" spans="1:2" ht="15">
      <c r="A7" s="41">
        <v>3</v>
      </c>
      <c r="B7" s="42">
        <v>1</v>
      </c>
    </row>
    <row r="8" spans="1:2" ht="15">
      <c r="A8" s="41">
        <v>3.25</v>
      </c>
      <c r="B8" s="42">
        <v>0</v>
      </c>
    </row>
    <row r="9" spans="1:2" ht="15">
      <c r="A9" s="41">
        <v>3.5</v>
      </c>
      <c r="B9" s="42">
        <v>0</v>
      </c>
    </row>
    <row r="10" spans="1:2" ht="15">
      <c r="A10" s="41">
        <v>3.75</v>
      </c>
      <c r="B10" s="42">
        <v>0</v>
      </c>
    </row>
    <row r="11" spans="1:2" ht="15">
      <c r="A11" s="41">
        <v>4</v>
      </c>
      <c r="B11" s="42">
        <v>0</v>
      </c>
    </row>
    <row r="12" spans="1:2" ht="15">
      <c r="A12" s="41">
        <v>4.25</v>
      </c>
      <c r="B12" s="42">
        <v>0</v>
      </c>
    </row>
    <row r="13" spans="1:2" ht="15">
      <c r="A13" s="41">
        <v>4.5</v>
      </c>
      <c r="B13" s="42">
        <v>0</v>
      </c>
    </row>
    <row r="14" spans="1:2" ht="15">
      <c r="A14" s="41">
        <v>4.75</v>
      </c>
      <c r="B14" s="42">
        <v>0</v>
      </c>
    </row>
    <row r="15" spans="1:2" ht="15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K12" sqref="K12"/>
    </sheetView>
  </sheetViews>
  <sheetFormatPr defaultColWidth="9.140625" defaultRowHeight="15"/>
  <sheetData>
    <row r="1" spans="1:2" ht="15">
      <c r="A1" s="44" t="s">
        <v>41</v>
      </c>
      <c r="B1" s="44" t="s">
        <v>43</v>
      </c>
    </row>
    <row r="2" spans="1:2" ht="15">
      <c r="A2" s="41">
        <v>1.75</v>
      </c>
      <c r="B2" s="42">
        <v>0</v>
      </c>
    </row>
    <row r="3" spans="1:2" ht="15">
      <c r="A3" s="41">
        <v>2</v>
      </c>
      <c r="B3" s="42">
        <v>0</v>
      </c>
    </row>
    <row r="4" spans="1:2" ht="15">
      <c r="A4" s="41">
        <v>2.25</v>
      </c>
      <c r="B4" s="42">
        <v>0</v>
      </c>
    </row>
    <row r="5" spans="1:2" ht="15">
      <c r="A5" s="41">
        <v>2.5</v>
      </c>
      <c r="B5" s="42">
        <v>0</v>
      </c>
    </row>
    <row r="6" spans="1:2" ht="15">
      <c r="A6" s="41">
        <v>2.75</v>
      </c>
      <c r="B6" s="42">
        <v>0</v>
      </c>
    </row>
    <row r="7" spans="1:2" ht="15">
      <c r="A7" s="41">
        <v>3</v>
      </c>
      <c r="B7" s="42">
        <v>0</v>
      </c>
    </row>
    <row r="8" spans="1:2" ht="15">
      <c r="A8" s="41">
        <v>3.25</v>
      </c>
      <c r="B8" s="42">
        <v>0</v>
      </c>
    </row>
    <row r="9" spans="1:2" ht="15">
      <c r="A9" s="41">
        <v>3.5</v>
      </c>
      <c r="B9" s="42">
        <v>0</v>
      </c>
    </row>
    <row r="10" spans="1:2" ht="15">
      <c r="A10" s="41">
        <v>3.75</v>
      </c>
      <c r="B10" s="42">
        <v>0</v>
      </c>
    </row>
    <row r="11" spans="1:2" ht="15">
      <c r="A11" s="41">
        <v>4</v>
      </c>
      <c r="B11" s="42">
        <v>1</v>
      </c>
    </row>
    <row r="12" spans="1:2" ht="15">
      <c r="A12" s="41">
        <v>4.25</v>
      </c>
      <c r="B12" s="42">
        <v>6</v>
      </c>
    </row>
    <row r="13" spans="1:2" ht="15">
      <c r="A13" s="41">
        <v>4.5</v>
      </c>
      <c r="B13" s="42">
        <v>0</v>
      </c>
    </row>
    <row r="14" spans="1:2" ht="15">
      <c r="A14" s="41">
        <v>4.75</v>
      </c>
      <c r="B14" s="42">
        <v>0</v>
      </c>
    </row>
    <row r="15" spans="1:2" ht="15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B23" sqref="B22:B23"/>
    </sheetView>
  </sheetViews>
  <sheetFormatPr defaultColWidth="9.140625" defaultRowHeight="15"/>
  <cols>
    <col min="1" max="1" width="13.140625" style="0" bestFit="1" customWidth="1"/>
    <col min="18" max="18" width="11.00390625" style="0" bestFit="1" customWidth="1"/>
  </cols>
  <sheetData>
    <row r="1" spans="1:20" ht="15">
      <c r="A1" t="s">
        <v>0</v>
      </c>
      <c r="B1" s="39" t="s">
        <v>4</v>
      </c>
      <c r="C1" s="39"/>
      <c r="D1" s="39"/>
      <c r="E1" s="40" t="s">
        <v>5</v>
      </c>
      <c r="F1" s="40"/>
      <c r="G1" s="40"/>
      <c r="H1" s="39" t="s">
        <v>6</v>
      </c>
      <c r="I1" s="39"/>
      <c r="J1" s="39"/>
      <c r="K1" s="40" t="s">
        <v>8</v>
      </c>
      <c r="L1" s="40"/>
      <c r="M1" s="40"/>
      <c r="N1" s="40"/>
      <c r="O1" s="39" t="s">
        <v>9</v>
      </c>
      <c r="P1" s="39"/>
      <c r="Q1" s="39"/>
      <c r="R1" s="39"/>
      <c r="S1" s="40" t="s">
        <v>10</v>
      </c>
      <c r="T1" s="40"/>
    </row>
    <row r="2" spans="1:20" ht="15.75">
      <c r="A2" t="s">
        <v>11</v>
      </c>
      <c r="B2" s="4" t="s">
        <v>1</v>
      </c>
      <c r="C2" s="21" t="s">
        <v>2</v>
      </c>
      <c r="D2" s="4" t="s">
        <v>3</v>
      </c>
      <c r="E2" s="21" t="s">
        <v>1</v>
      </c>
      <c r="F2" s="4" t="s">
        <v>2</v>
      </c>
      <c r="G2" s="4" t="s">
        <v>3</v>
      </c>
      <c r="H2" s="4" t="s">
        <v>7</v>
      </c>
      <c r="I2" s="21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25" t="s">
        <v>1</v>
      </c>
      <c r="O2" s="4" t="s">
        <v>7</v>
      </c>
      <c r="P2" s="4" t="s">
        <v>12</v>
      </c>
      <c r="Q2" s="21" t="s">
        <v>3</v>
      </c>
      <c r="R2" s="5" t="s">
        <v>1</v>
      </c>
      <c r="S2" s="21" t="s">
        <v>7</v>
      </c>
      <c r="T2" s="4" t="s">
        <v>12</v>
      </c>
    </row>
    <row r="3" spans="1:20" ht="15">
      <c r="A3" t="s">
        <v>13</v>
      </c>
      <c r="B3" s="6">
        <v>4.115</v>
      </c>
      <c r="C3" s="22">
        <v>4.02</v>
      </c>
      <c r="D3" s="7">
        <v>2.161</v>
      </c>
      <c r="E3" s="22">
        <v>4.167</v>
      </c>
      <c r="F3" s="7">
        <v>4.116</v>
      </c>
      <c r="G3" s="7">
        <v>4.3</v>
      </c>
      <c r="H3" s="8">
        <f>0.5*J3</f>
        <v>2.047</v>
      </c>
      <c r="I3" s="22">
        <v>4.36</v>
      </c>
      <c r="J3" s="7">
        <v>4.094</v>
      </c>
      <c r="K3" s="7">
        <v>4.13</v>
      </c>
      <c r="L3" s="7">
        <v>4.13</v>
      </c>
      <c r="M3" s="7">
        <v>4.03</v>
      </c>
      <c r="N3" s="26">
        <v>4.675</v>
      </c>
      <c r="O3" s="9">
        <f>P3/2</f>
        <v>2.405</v>
      </c>
      <c r="P3" s="7">
        <v>4.81</v>
      </c>
      <c r="Q3" s="22">
        <v>4.3</v>
      </c>
      <c r="R3" s="9">
        <v>4.363</v>
      </c>
      <c r="S3" s="22">
        <f>T3/2</f>
        <v>2.19</v>
      </c>
      <c r="T3" s="10">
        <v>4.38</v>
      </c>
    </row>
    <row r="4" spans="1:20" ht="15">
      <c r="A4" t="s">
        <v>14</v>
      </c>
      <c r="B4" s="11">
        <v>4.21</v>
      </c>
      <c r="C4" s="23">
        <v>4.193</v>
      </c>
      <c r="D4" s="12">
        <v>4.02</v>
      </c>
      <c r="E4" s="23">
        <v>4.09</v>
      </c>
      <c r="F4" s="12">
        <v>4.133</v>
      </c>
      <c r="G4" s="13">
        <v>4.079</v>
      </c>
      <c r="H4" s="13">
        <f>J4/2</f>
        <v>1.805</v>
      </c>
      <c r="I4" s="23">
        <v>3.95</v>
      </c>
      <c r="J4" s="13">
        <v>3.61</v>
      </c>
      <c r="K4" s="13">
        <v>4.019</v>
      </c>
      <c r="L4" s="13">
        <v>4.198</v>
      </c>
      <c r="M4" s="13">
        <f>G4</f>
        <v>4.079</v>
      </c>
      <c r="N4" s="27">
        <v>4.019</v>
      </c>
      <c r="O4" s="14">
        <f>P4/2</f>
        <v>1.5395</v>
      </c>
      <c r="P4" s="13">
        <v>3.079</v>
      </c>
      <c r="Q4" s="28">
        <v>4.024</v>
      </c>
      <c r="R4" s="14">
        <f>SQRT(O4^2+Q4^2)</f>
        <v>4.3084377969282555</v>
      </c>
      <c r="S4" s="23">
        <f>T4/2</f>
        <v>1.975</v>
      </c>
      <c r="T4" s="15">
        <v>3.95</v>
      </c>
    </row>
    <row r="5" spans="1:20" ht="15">
      <c r="A5" t="s">
        <v>15</v>
      </c>
      <c r="B5" s="11">
        <v>4.19</v>
      </c>
      <c r="C5" s="23">
        <v>4.12</v>
      </c>
      <c r="D5" s="12">
        <v>4</v>
      </c>
      <c r="E5" s="23">
        <v>4.113</v>
      </c>
      <c r="F5" s="12">
        <v>4.113</v>
      </c>
      <c r="G5" s="13">
        <v>4.113</v>
      </c>
      <c r="H5" s="13">
        <f>0.5*J5</f>
        <v>2.0485</v>
      </c>
      <c r="I5" s="23">
        <v>4.38</v>
      </c>
      <c r="J5" s="13">
        <v>4.097</v>
      </c>
      <c r="K5" s="13">
        <v>4.13</v>
      </c>
      <c r="L5" s="13">
        <v>4.13</v>
      </c>
      <c r="M5" s="13">
        <v>4.05</v>
      </c>
      <c r="N5" s="23">
        <v>4.73</v>
      </c>
      <c r="O5" s="14">
        <f>P5/2</f>
        <v>2.075</v>
      </c>
      <c r="P5" s="13">
        <v>4.15</v>
      </c>
      <c r="Q5" s="23">
        <v>4.254</v>
      </c>
      <c r="R5" s="14">
        <v>4.671</v>
      </c>
      <c r="S5" s="23">
        <v>1.95</v>
      </c>
      <c r="T5" s="15">
        <f>2*S5</f>
        <v>3.9</v>
      </c>
    </row>
    <row r="6" spans="1:20" ht="15">
      <c r="A6" t="s">
        <v>16</v>
      </c>
      <c r="B6" s="11">
        <v>4.12</v>
      </c>
      <c r="C6" s="23">
        <v>4</v>
      </c>
      <c r="D6" s="12">
        <v>2.125</v>
      </c>
      <c r="E6" s="23">
        <v>4.195</v>
      </c>
      <c r="F6" s="12">
        <v>4.23</v>
      </c>
      <c r="G6" s="13">
        <v>4.81</v>
      </c>
      <c r="H6" s="13">
        <v>2.085</v>
      </c>
      <c r="I6" s="23">
        <v>4.5</v>
      </c>
      <c r="J6" s="13">
        <v>4.165</v>
      </c>
      <c r="K6" s="13">
        <v>4.3</v>
      </c>
      <c r="L6" s="13">
        <v>4.3</v>
      </c>
      <c r="M6" s="13">
        <v>4.385</v>
      </c>
      <c r="N6" s="28">
        <v>4.593</v>
      </c>
      <c r="O6" s="13">
        <v>2.0825</v>
      </c>
      <c r="P6" s="13">
        <f>O6*2</f>
        <v>4.165</v>
      </c>
      <c r="Q6" s="28">
        <v>4.7</v>
      </c>
      <c r="R6" s="14">
        <v>4.7</v>
      </c>
      <c r="S6" s="23">
        <f>T6/2</f>
        <v>2.925</v>
      </c>
      <c r="T6" s="15">
        <v>5.85</v>
      </c>
    </row>
    <row r="7" spans="1:20" ht="15">
      <c r="A7" t="s">
        <v>17</v>
      </c>
      <c r="B7" s="11">
        <v>4.105</v>
      </c>
      <c r="C7" s="23">
        <v>4.105</v>
      </c>
      <c r="D7" s="12">
        <v>2.142</v>
      </c>
      <c r="E7" s="23">
        <v>4.196</v>
      </c>
      <c r="F7" s="12">
        <v>4.196</v>
      </c>
      <c r="G7" s="13">
        <v>4.196</v>
      </c>
      <c r="H7" s="13">
        <f>0.5*J7</f>
        <v>2.037</v>
      </c>
      <c r="I7" s="23">
        <v>4.032</v>
      </c>
      <c r="J7" s="13">
        <v>4.074</v>
      </c>
      <c r="K7" s="13">
        <v>4.017</v>
      </c>
      <c r="L7" s="13">
        <v>4.017</v>
      </c>
      <c r="M7" s="13">
        <v>4.392</v>
      </c>
      <c r="N7" s="28">
        <v>4.64</v>
      </c>
      <c r="O7" s="14">
        <f>P7*0.5</f>
        <v>2.0325</v>
      </c>
      <c r="P7" s="13">
        <v>4.065</v>
      </c>
      <c r="Q7" s="28">
        <v>4.196</v>
      </c>
      <c r="R7" s="14">
        <v>4.542</v>
      </c>
      <c r="S7" s="23">
        <f>T7/2</f>
        <v>1.9455</v>
      </c>
      <c r="T7" s="15">
        <v>3.891</v>
      </c>
    </row>
    <row r="8" spans="1:20" ht="15">
      <c r="A8" t="s">
        <v>18</v>
      </c>
      <c r="B8" s="11">
        <v>4.025</v>
      </c>
      <c r="C8" s="23">
        <v>4.185</v>
      </c>
      <c r="D8" s="12">
        <v>2.113</v>
      </c>
      <c r="E8" s="23">
        <v>4.135</v>
      </c>
      <c r="F8" s="12">
        <v>4.135</v>
      </c>
      <c r="G8" s="13">
        <v>4.033</v>
      </c>
      <c r="H8" s="13">
        <v>2.042</v>
      </c>
      <c r="I8" s="23">
        <v>4.03</v>
      </c>
      <c r="J8" s="13">
        <v>4.085</v>
      </c>
      <c r="K8" s="13">
        <v>4.673</v>
      </c>
      <c r="L8" s="13">
        <v>4.673</v>
      </c>
      <c r="M8" s="13">
        <v>4.03</v>
      </c>
      <c r="N8" s="28">
        <v>4.653</v>
      </c>
      <c r="O8" s="14">
        <v>2.271</v>
      </c>
      <c r="P8" s="13">
        <v>4.029</v>
      </c>
      <c r="Q8" s="28">
        <v>4.115</v>
      </c>
      <c r="R8" s="14">
        <v>4.524</v>
      </c>
      <c r="S8" s="23">
        <v>2.005</v>
      </c>
      <c r="T8" s="15">
        <v>4.01</v>
      </c>
    </row>
    <row r="9" spans="1:20" ht="15">
      <c r="A9" t="s">
        <v>19</v>
      </c>
      <c r="B9" s="11">
        <v>4.03</v>
      </c>
      <c r="C9" s="23">
        <v>4.03</v>
      </c>
      <c r="D9" s="12">
        <v>2.25</v>
      </c>
      <c r="E9" s="23">
        <v>4.136</v>
      </c>
      <c r="F9" s="12">
        <v>4.91</v>
      </c>
      <c r="G9" s="13">
        <v>4.103</v>
      </c>
      <c r="H9" s="13">
        <v>2.007</v>
      </c>
      <c r="I9" s="23">
        <v>4.003</v>
      </c>
      <c r="J9" s="13">
        <v>4.014</v>
      </c>
      <c r="K9" s="13">
        <v>4.17</v>
      </c>
      <c r="L9" s="13">
        <v>4.11</v>
      </c>
      <c r="M9" s="13">
        <v>4.03</v>
      </c>
      <c r="N9" s="28">
        <v>4.53</v>
      </c>
      <c r="O9" s="14">
        <v>2.0085</v>
      </c>
      <c r="P9" s="13">
        <v>4.017</v>
      </c>
      <c r="Q9" s="46">
        <v>3.121</v>
      </c>
      <c r="R9" s="14">
        <v>4.526</v>
      </c>
      <c r="S9" s="23">
        <v>1.934</v>
      </c>
      <c r="T9" s="15">
        <v>3.868</v>
      </c>
    </row>
    <row r="10" spans="1:20" ht="15">
      <c r="A10" t="s">
        <v>20</v>
      </c>
      <c r="B10" s="16">
        <v>4.18</v>
      </c>
      <c r="C10" s="45">
        <v>2.159</v>
      </c>
      <c r="D10" s="17">
        <v>2.144</v>
      </c>
      <c r="E10" s="24">
        <v>4.132</v>
      </c>
      <c r="F10" s="17">
        <v>4.209</v>
      </c>
      <c r="G10" s="18">
        <v>4.187</v>
      </c>
      <c r="H10" s="18">
        <f>0.5*J10</f>
        <v>2.44</v>
      </c>
      <c r="I10" s="24">
        <v>4.22</v>
      </c>
      <c r="J10" s="18">
        <f>T10</f>
        <v>4.88</v>
      </c>
      <c r="K10" s="18">
        <v>4.36</v>
      </c>
      <c r="L10" s="18">
        <v>4.36</v>
      </c>
      <c r="M10" s="18">
        <v>4.15</v>
      </c>
      <c r="N10" s="29">
        <v>4.57</v>
      </c>
      <c r="O10" s="19">
        <f>P10/2</f>
        <v>2.44</v>
      </c>
      <c r="P10" s="18">
        <f>J10</f>
        <v>4.88</v>
      </c>
      <c r="Q10" s="29">
        <v>4.22</v>
      </c>
      <c r="R10" s="19">
        <v>4.22</v>
      </c>
      <c r="S10" s="24">
        <v>2.44</v>
      </c>
      <c r="T10" s="20">
        <v>4.88</v>
      </c>
    </row>
    <row r="11" spans="2:19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 ht="15">
      <c r="A12" s="32" t="s">
        <v>25</v>
      </c>
      <c r="B12" s="6">
        <f>AVERAGE(B3:B10)</f>
        <v>4.121875</v>
      </c>
      <c r="C12" s="6">
        <f aca="true" t="shared" si="0" ref="C12:T12">AVERAGE(C3:C10)</f>
        <v>3.8514999999999997</v>
      </c>
      <c r="D12" s="6">
        <f t="shared" si="0"/>
        <v>2.619375</v>
      </c>
      <c r="E12" s="6">
        <f t="shared" si="0"/>
        <v>4.1455</v>
      </c>
      <c r="F12" s="6">
        <f t="shared" si="0"/>
        <v>4.255249999999999</v>
      </c>
      <c r="G12" s="6">
        <f t="shared" si="0"/>
        <v>4.227625</v>
      </c>
      <c r="H12" s="6">
        <f t="shared" si="0"/>
        <v>2.0639375</v>
      </c>
      <c r="I12" s="6">
        <f t="shared" si="0"/>
        <v>4.184375</v>
      </c>
      <c r="J12" s="6">
        <f t="shared" si="0"/>
        <v>4.127375</v>
      </c>
      <c r="K12" s="6">
        <f t="shared" si="0"/>
        <v>4.224875</v>
      </c>
      <c r="L12" s="6">
        <f t="shared" si="0"/>
        <v>4.23975</v>
      </c>
      <c r="M12" s="6">
        <f t="shared" si="0"/>
        <v>4.14325</v>
      </c>
      <c r="N12" s="6">
        <f t="shared" si="0"/>
        <v>4.55125</v>
      </c>
      <c r="O12" s="6">
        <f t="shared" si="0"/>
        <v>2.10675</v>
      </c>
      <c r="P12" s="6">
        <f t="shared" si="0"/>
        <v>4.149375</v>
      </c>
      <c r="Q12" s="6">
        <f t="shared" si="0"/>
        <v>4.11625</v>
      </c>
      <c r="R12" s="6">
        <f t="shared" si="0"/>
        <v>4.481804724616032</v>
      </c>
      <c r="S12" s="6">
        <f t="shared" si="0"/>
        <v>2.1705624999999995</v>
      </c>
      <c r="T12" s="6">
        <f t="shared" si="0"/>
        <v>4.341124999999999</v>
      </c>
    </row>
    <row r="13" spans="1:20" ht="15">
      <c r="A13" s="32" t="s">
        <v>26</v>
      </c>
      <c r="B13" s="11">
        <f>MEDIAN(B3:B10)</f>
        <v>4.1175</v>
      </c>
      <c r="C13" s="11">
        <f aca="true" t="shared" si="1" ref="C13:T13">MEDIAN(C3:C10)</f>
        <v>4.067500000000001</v>
      </c>
      <c r="D13" s="11">
        <f t="shared" si="1"/>
        <v>2.1525</v>
      </c>
      <c r="E13" s="11">
        <f t="shared" si="1"/>
        <v>4.1355</v>
      </c>
      <c r="F13" s="11">
        <f t="shared" si="1"/>
        <v>4.1655</v>
      </c>
      <c r="G13" s="11">
        <f t="shared" si="1"/>
        <v>4.15</v>
      </c>
      <c r="H13" s="11">
        <f t="shared" si="1"/>
        <v>2.0445</v>
      </c>
      <c r="I13" s="11">
        <f t="shared" si="1"/>
        <v>4.1259999999999994</v>
      </c>
      <c r="J13" s="11">
        <f t="shared" si="1"/>
        <v>4.0895</v>
      </c>
      <c r="K13" s="11">
        <f t="shared" si="1"/>
        <v>4.15</v>
      </c>
      <c r="L13" s="11">
        <f t="shared" si="1"/>
        <v>4.164</v>
      </c>
      <c r="M13" s="11">
        <f t="shared" si="1"/>
        <v>4.0645</v>
      </c>
      <c r="N13" s="11">
        <f t="shared" si="1"/>
        <v>4.6165</v>
      </c>
      <c r="O13" s="11">
        <f t="shared" si="1"/>
        <v>2.0787500000000003</v>
      </c>
      <c r="P13" s="11">
        <f t="shared" si="1"/>
        <v>4.1075</v>
      </c>
      <c r="Q13" s="11">
        <f t="shared" si="1"/>
        <v>4.208</v>
      </c>
      <c r="R13" s="11">
        <f t="shared" si="1"/>
        <v>4.525</v>
      </c>
      <c r="S13" s="11">
        <f t="shared" si="1"/>
        <v>1.99</v>
      </c>
      <c r="T13" s="11">
        <f t="shared" si="1"/>
        <v>3.98</v>
      </c>
    </row>
    <row r="14" spans="1:20" ht="15">
      <c r="A14" s="32" t="s">
        <v>27</v>
      </c>
      <c r="B14" s="30" t="e">
        <f>MODE(B3:B10)</f>
        <v>#N/A</v>
      </c>
      <c r="C14" s="30" t="e">
        <f aca="true" t="shared" si="2" ref="C14:T14">MODE(C3:C10)</f>
        <v>#N/A</v>
      </c>
      <c r="D14" s="30" t="e">
        <f t="shared" si="2"/>
        <v>#N/A</v>
      </c>
      <c r="E14" s="30" t="e">
        <f t="shared" si="2"/>
        <v>#N/A</v>
      </c>
      <c r="F14" s="30" t="e">
        <f t="shared" si="2"/>
        <v>#N/A</v>
      </c>
      <c r="G14" s="30" t="e">
        <f t="shared" si="2"/>
        <v>#N/A</v>
      </c>
      <c r="H14" s="30" t="e">
        <f t="shared" si="2"/>
        <v>#N/A</v>
      </c>
      <c r="I14" s="30" t="e">
        <f t="shared" si="2"/>
        <v>#N/A</v>
      </c>
      <c r="J14" s="30" t="e">
        <f t="shared" si="2"/>
        <v>#N/A</v>
      </c>
      <c r="K14" s="30">
        <f t="shared" si="2"/>
        <v>4.13</v>
      </c>
      <c r="L14" s="30">
        <f t="shared" si="2"/>
        <v>4.13</v>
      </c>
      <c r="M14" s="30">
        <f t="shared" si="2"/>
        <v>4.03</v>
      </c>
      <c r="N14" s="30" t="e">
        <f t="shared" si="2"/>
        <v>#N/A</v>
      </c>
      <c r="O14" s="30" t="e">
        <f t="shared" si="2"/>
        <v>#N/A</v>
      </c>
      <c r="P14" s="30" t="e">
        <f t="shared" si="2"/>
        <v>#N/A</v>
      </c>
      <c r="Q14" s="30" t="e">
        <f t="shared" si="2"/>
        <v>#N/A</v>
      </c>
      <c r="R14" s="30" t="e">
        <f t="shared" si="2"/>
        <v>#N/A</v>
      </c>
      <c r="S14" s="30" t="e">
        <f t="shared" si="2"/>
        <v>#N/A</v>
      </c>
      <c r="T14" s="30" t="e">
        <f t="shared" si="2"/>
        <v>#N/A</v>
      </c>
    </row>
    <row r="15" spans="1:20" ht="15">
      <c r="A15" s="32" t="s">
        <v>28</v>
      </c>
      <c r="B15" s="31">
        <f>STDEV(B3:B10)</f>
        <v>0.06963873614180754</v>
      </c>
      <c r="C15" s="31">
        <f aca="true" t="shared" si="3" ref="C15:T15">STDEV(C3:C10)</f>
        <v>0.6877563937491691</v>
      </c>
      <c r="D15" s="31">
        <f t="shared" si="3"/>
        <v>0.8593279662453849</v>
      </c>
      <c r="E15" s="31">
        <f t="shared" si="3"/>
        <v>0.037762415176998396</v>
      </c>
      <c r="F15" s="31">
        <f t="shared" si="3"/>
        <v>0.26833228334607734</v>
      </c>
      <c r="G15" s="31">
        <f t="shared" si="3"/>
        <v>0.24948171275667066</v>
      </c>
      <c r="H15" s="31">
        <f t="shared" si="3"/>
        <v>0.17480160948506762</v>
      </c>
      <c r="I15" s="31">
        <f t="shared" si="3"/>
        <v>0.20869659282591205</v>
      </c>
      <c r="J15" s="31">
        <f t="shared" si="3"/>
        <v>0.34950411299440104</v>
      </c>
      <c r="K15" s="31">
        <f t="shared" si="3"/>
        <v>0.21756078789288996</v>
      </c>
      <c r="L15" s="31">
        <f t="shared" si="3"/>
        <v>0.20635666073226402</v>
      </c>
      <c r="M15" s="31">
        <f t="shared" si="3"/>
        <v>0.156600264550049</v>
      </c>
      <c r="N15" s="31">
        <f t="shared" si="3"/>
        <v>0.22403172606958238</v>
      </c>
      <c r="O15" s="31">
        <f t="shared" si="3"/>
        <v>0.2842336815268154</v>
      </c>
      <c r="P15" s="31">
        <f t="shared" si="3"/>
        <v>0.5548896769371673</v>
      </c>
      <c r="Q15" s="31">
        <f t="shared" si="3"/>
        <v>0.44875406882357066</v>
      </c>
      <c r="R15" s="31">
        <f t="shared" si="3"/>
        <v>0.17049236818919256</v>
      </c>
      <c r="S15" s="31">
        <f t="shared" si="3"/>
        <v>0.3511346340792988</v>
      </c>
      <c r="T15" s="31">
        <f t="shared" si="3"/>
        <v>0.7022692681585976</v>
      </c>
    </row>
    <row r="16" spans="4:19" ht="15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38" t="s">
        <v>21</v>
      </c>
      <c r="C17" s="36" t="s">
        <v>40</v>
      </c>
      <c r="D17" s="36"/>
      <c r="E17" s="36"/>
      <c r="F17" s="36"/>
      <c r="G17" s="36"/>
      <c r="H17" s="36"/>
      <c r="I17" s="36"/>
      <c r="J17" s="36"/>
      <c r="K17" s="36"/>
      <c r="L17" s="1"/>
      <c r="M17" s="1"/>
      <c r="N17" s="2"/>
      <c r="P17" s="35" t="s">
        <v>34</v>
      </c>
      <c r="Q17" s="1"/>
      <c r="R17" s="2"/>
      <c r="S17" s="4" t="s">
        <v>37</v>
      </c>
    </row>
    <row r="18" spans="2:19" ht="15" customHeight="1">
      <c r="B18" s="38" t="s">
        <v>22</v>
      </c>
      <c r="C18" s="37" t="s">
        <v>38</v>
      </c>
      <c r="D18" s="37"/>
      <c r="E18" s="37"/>
      <c r="F18" s="37"/>
      <c r="G18" s="37"/>
      <c r="H18" s="37"/>
      <c r="I18" s="37"/>
      <c r="J18" s="37"/>
      <c r="K18" s="37"/>
      <c r="L18" s="1"/>
      <c r="M18" s="1"/>
      <c r="N18" s="2"/>
      <c r="P18" s="32" t="s">
        <v>25</v>
      </c>
      <c r="Q18" s="47">
        <f>AVERAGE(B3:T10)</f>
        <v>3.795884459190318</v>
      </c>
      <c r="R18" s="2"/>
      <c r="S18" s="3">
        <v>1.75</v>
      </c>
    </row>
    <row r="19" spans="2:19" ht="15" customHeight="1">
      <c r="B19" s="38" t="s">
        <v>23</v>
      </c>
      <c r="C19" s="37" t="s">
        <v>39</v>
      </c>
      <c r="D19" s="37"/>
      <c r="E19" s="37"/>
      <c r="F19" s="37"/>
      <c r="G19" s="37"/>
      <c r="H19" s="37"/>
      <c r="I19" s="37"/>
      <c r="J19" s="37"/>
      <c r="K19" s="37"/>
      <c r="L19" s="1"/>
      <c r="M19" s="1"/>
      <c r="N19" s="2"/>
      <c r="P19" s="32" t="s">
        <v>26</v>
      </c>
      <c r="Q19" s="48">
        <f>MEDIAN(B3:T10)</f>
        <v>4.113</v>
      </c>
      <c r="R19" s="2"/>
      <c r="S19" s="3">
        <f>S18+0.25</f>
        <v>2</v>
      </c>
    </row>
    <row r="20" spans="2:19" ht="15" customHeight="1">
      <c r="B20" s="38" t="s">
        <v>24</v>
      </c>
      <c r="C20" s="37" t="s">
        <v>30</v>
      </c>
      <c r="D20" s="37"/>
      <c r="E20" s="37"/>
      <c r="F20" s="37"/>
      <c r="G20" s="37"/>
      <c r="H20" s="37"/>
      <c r="I20" s="37"/>
      <c r="J20" s="37"/>
      <c r="K20" s="37"/>
      <c r="L20" s="1"/>
      <c r="M20" s="1"/>
      <c r="N20" s="2"/>
      <c r="P20" s="32" t="s">
        <v>27</v>
      </c>
      <c r="Q20" s="33">
        <f>MODE(B3:T10)</f>
        <v>4.03</v>
      </c>
      <c r="R20" s="2"/>
      <c r="S20" s="3">
        <f aca="true" t="shared" si="4" ref="S20:S31">S19+0.25</f>
        <v>2.25</v>
      </c>
    </row>
    <row r="21" spans="2:19" ht="15" customHeight="1">
      <c r="B21" s="38" t="s">
        <v>31</v>
      </c>
      <c r="C21" s="37" t="s">
        <v>32</v>
      </c>
      <c r="D21" s="37"/>
      <c r="E21" s="37"/>
      <c r="F21" s="37"/>
      <c r="G21" s="37"/>
      <c r="H21" s="37"/>
      <c r="I21" s="37"/>
      <c r="J21" s="37"/>
      <c r="K21" s="37"/>
      <c r="L21" s="1"/>
      <c r="M21" s="1"/>
      <c r="N21" s="2"/>
      <c r="P21" s="32" t="s">
        <v>28</v>
      </c>
      <c r="Q21" s="34">
        <f>STDEV(B3:T10)</f>
        <v>0.903739321578963</v>
      </c>
      <c r="R21" s="2"/>
      <c r="S21" s="3">
        <f t="shared" si="4"/>
        <v>2.5</v>
      </c>
    </row>
    <row r="22" spans="2:19" ht="15" customHeight="1">
      <c r="B22" s="38" t="s">
        <v>33</v>
      </c>
      <c r="C22" s="37" t="s">
        <v>36</v>
      </c>
      <c r="D22" s="37"/>
      <c r="E22" s="37"/>
      <c r="F22" s="37"/>
      <c r="G22" s="37"/>
      <c r="H22" s="37"/>
      <c r="I22" s="37"/>
      <c r="J22" s="37"/>
      <c r="K22" s="37"/>
      <c r="S22" s="3">
        <f t="shared" si="4"/>
        <v>2.75</v>
      </c>
    </row>
    <row r="23" spans="2:19" ht="15" customHeight="1">
      <c r="B23" s="38" t="s">
        <v>35</v>
      </c>
      <c r="C23" s="37" t="s">
        <v>29</v>
      </c>
      <c r="D23" s="37"/>
      <c r="E23" s="37"/>
      <c r="F23" s="37"/>
      <c r="G23" s="37"/>
      <c r="H23" s="37"/>
      <c r="I23" s="37"/>
      <c r="J23" s="37"/>
      <c r="K23" s="37"/>
      <c r="S23" s="3">
        <f t="shared" si="4"/>
        <v>3</v>
      </c>
    </row>
    <row r="24" ht="15">
      <c r="S24" s="3">
        <f t="shared" si="4"/>
        <v>3.25</v>
      </c>
    </row>
    <row r="25" ht="15">
      <c r="S25" s="3">
        <f t="shared" si="4"/>
        <v>3.5</v>
      </c>
    </row>
    <row r="26" ht="15">
      <c r="S26" s="3">
        <f>S25+0.25</f>
        <v>3.75</v>
      </c>
    </row>
    <row r="27" ht="15">
      <c r="S27" s="3">
        <f t="shared" si="4"/>
        <v>4</v>
      </c>
    </row>
    <row r="28" ht="15">
      <c r="S28" s="3">
        <f t="shared" si="4"/>
        <v>4.25</v>
      </c>
    </row>
    <row r="29" ht="15">
      <c r="S29" s="3">
        <f t="shared" si="4"/>
        <v>4.5</v>
      </c>
    </row>
    <row r="30" ht="15">
      <c r="S30" s="3">
        <f t="shared" si="4"/>
        <v>4.75</v>
      </c>
    </row>
    <row r="31" ht="15">
      <c r="S31" s="3">
        <f t="shared" si="4"/>
        <v>5</v>
      </c>
    </row>
  </sheetData>
  <sheetProtection/>
  <mergeCells count="6">
    <mergeCell ref="O1:R1"/>
    <mergeCell ref="S1:T1"/>
    <mergeCell ref="B1:D1"/>
    <mergeCell ref="E1:G1"/>
    <mergeCell ref="H1:J1"/>
    <mergeCell ref="K1:N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Administratr</dc:creator>
  <cp:keywords/>
  <dc:description/>
  <cp:lastModifiedBy>crnstudent</cp:lastModifiedBy>
  <dcterms:created xsi:type="dcterms:W3CDTF">2010-11-16T14:01:20Z</dcterms:created>
  <dcterms:modified xsi:type="dcterms:W3CDTF">2011-02-16T19:32:27Z</dcterms:modified>
  <cp:category/>
  <cp:version/>
  <cp:contentType/>
  <cp:contentStatus/>
</cp:coreProperties>
</file>